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eesen\Desktop\"/>
    </mc:Choice>
  </mc:AlternateContent>
  <bookViews>
    <workbookView xWindow="0" yWindow="0" windowWidth="25200" windowHeight="11985" activeTab="2"/>
  </bookViews>
  <sheets>
    <sheet name="Q1 Q2 und Q4" sheetId="2" r:id="rId1"/>
    <sheet name="Diagramm 1" sheetId="4" r:id="rId2"/>
    <sheet name="Q3" sheetId="5" r:id="rId3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5" l="1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N14" i="2"/>
  <c r="L14" i="2"/>
  <c r="K14" i="2"/>
  <c r="J14" i="2"/>
  <c r="I14" i="2"/>
  <c r="H14" i="2"/>
  <c r="F14" i="2"/>
  <c r="E14" i="2"/>
  <c r="D14" i="2"/>
  <c r="C14" i="2"/>
  <c r="B14" i="2"/>
  <c r="N13" i="2"/>
  <c r="L13" i="2"/>
  <c r="K13" i="2"/>
  <c r="J13" i="2"/>
  <c r="I13" i="2"/>
  <c r="H13" i="2"/>
  <c r="F13" i="2"/>
  <c r="E13" i="2"/>
  <c r="D13" i="2"/>
  <c r="C13" i="2"/>
  <c r="B13" i="2"/>
  <c r="N12" i="2"/>
  <c r="L12" i="2"/>
  <c r="K12" i="2"/>
  <c r="J12" i="2"/>
  <c r="I12" i="2"/>
  <c r="H12" i="2"/>
  <c r="F12" i="2"/>
  <c r="E12" i="2"/>
  <c r="D12" i="2"/>
  <c r="C12" i="2"/>
  <c r="B12" i="2"/>
  <c r="N11" i="2"/>
  <c r="L11" i="2"/>
  <c r="K11" i="2"/>
  <c r="J11" i="2"/>
  <c r="I11" i="2"/>
  <c r="H11" i="2"/>
  <c r="F11" i="2"/>
  <c r="E11" i="2"/>
  <c r="D11" i="2"/>
  <c r="C11" i="2"/>
  <c r="B11" i="2"/>
  <c r="N10" i="2"/>
  <c r="L10" i="2"/>
  <c r="K10" i="2"/>
  <c r="J10" i="2"/>
  <c r="I10" i="2"/>
  <c r="H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<sst xmlns="http://schemas.openxmlformats.org/spreadsheetml/2006/main" count="49" uniqueCount="38">
  <si>
    <t>Bottom</t>
  </si>
  <si>
    <t>2Q</t>
  </si>
  <si>
    <t>3Q</t>
  </si>
  <si>
    <t>whisker+</t>
  </si>
  <si>
    <t>whisker-</t>
  </si>
  <si>
    <t>Min</t>
  </si>
  <si>
    <t>1. Quartil</t>
  </si>
  <si>
    <t>Median</t>
  </si>
  <si>
    <t>Max</t>
  </si>
  <si>
    <t>3.Quartil</t>
  </si>
  <si>
    <t>Mean</t>
  </si>
  <si>
    <t>Q1 - 20 Min</t>
  </si>
  <si>
    <t>Q1 - Whole</t>
  </si>
  <si>
    <t>Q2 - 1 Min</t>
  </si>
  <si>
    <t>Q2 - Player</t>
  </si>
  <si>
    <t>Q2 - 5 Min</t>
  </si>
  <si>
    <t>Q2 - 20 Min</t>
  </si>
  <si>
    <t>Q2 - Whole</t>
  </si>
  <si>
    <t>Q4 - Shots</t>
  </si>
  <si>
    <t>Q1 - Current</t>
  </si>
  <si>
    <t>Q1 - 1 min</t>
  </si>
  <si>
    <t>Q1 - 5 Min</t>
  </si>
  <si>
    <t>8 x 13 
1 Min</t>
  </si>
  <si>
    <t>8x13
5 Min</t>
  </si>
  <si>
    <t>8x13
10 min</t>
  </si>
  <si>
    <t>8x13
Whole</t>
  </si>
  <si>
    <t>16x25
1 Min</t>
  </si>
  <si>
    <t>16x25
5 Min</t>
  </si>
  <si>
    <t>16x25
10 Min</t>
  </si>
  <si>
    <t>16x25
Whole</t>
  </si>
  <si>
    <t>32x50
1 Min</t>
  </si>
  <si>
    <t>32x50
5 Min</t>
  </si>
  <si>
    <t>32x50
10 Min</t>
  </si>
  <si>
    <t>32x50
Whole</t>
  </si>
  <si>
    <t>64x100
1 Min</t>
  </si>
  <si>
    <t>64x100
5 Min</t>
  </si>
  <si>
    <t>64x100
10 Min</t>
  </si>
  <si>
    <t>64x100
Whole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</si>
</sst>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2000" b="1"/>
              <a:t>Latencies for Query 1, Query 2 and Query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'Q1 Q2 und Q4'!$A$10</c:f>
              <c:strCache>
                <c:ptCount val="1"/>
                <c:pt idx="0">
                  <c:v>Bottom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'Q1 Q2 und Q4'!$B$13:$N$13</c:f>
                <c:numCache>
                  <c:formatCode>General</c:formatCode>
                  <c:ptCount val="13"/>
                  <c:pt idx="0">
                    <c:v>3760.0948869999997</c:v>
                  </c:pt>
                  <c:pt idx="1">
                    <c:v>3851.4377575000003</c:v>
                  </c:pt>
                  <c:pt idx="2">
                    <c:v>4079.8454769999998</c:v>
                  </c:pt>
                  <c:pt idx="3">
                    <c:v>5313.2071859999996</c:v>
                  </c:pt>
                  <c:pt idx="4">
                    <c:v>1150.6578554999999</c:v>
                  </c:pt>
                  <c:pt idx="6">
                    <c:v>35108.584984000001</c:v>
                  </c:pt>
                  <c:pt idx="7">
                    <c:v>1657.8280445</c:v>
                  </c:pt>
                  <c:pt idx="8">
                    <c:v>1809.3405125000002</c:v>
                  </c:pt>
                  <c:pt idx="9">
                    <c:v>2088.5973815000002</c:v>
                  </c:pt>
                  <c:pt idx="10">
                    <c:v>2194.496142</c:v>
                  </c:pt>
                  <c:pt idx="12">
                    <c:v>254.16326150000003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'Q1 Q2 und Q4'!$B$3:$N$3</c:f>
              <c:strCache>
                <c:ptCount val="13"/>
                <c:pt idx="0">
                  <c:v>Q1 - 1 min</c:v>
                </c:pt>
                <c:pt idx="1">
                  <c:v>Q1 - 5 Min</c:v>
                </c:pt>
                <c:pt idx="2">
                  <c:v>Q1 - 20 Min</c:v>
                </c:pt>
                <c:pt idx="3">
                  <c:v>Q1 - Whole</c:v>
                </c:pt>
                <c:pt idx="4">
                  <c:v>Q1 - Current</c:v>
                </c:pt>
                <c:pt idx="6">
                  <c:v>Q2 - Player</c:v>
                </c:pt>
                <c:pt idx="7">
                  <c:v>Q2 - 1 Min</c:v>
                </c:pt>
                <c:pt idx="8">
                  <c:v>Q2 - 5 Min</c:v>
                </c:pt>
                <c:pt idx="9">
                  <c:v>Q2 - 20 Min</c:v>
                </c:pt>
                <c:pt idx="10">
                  <c:v>Q2 - Whole</c:v>
                </c:pt>
                <c:pt idx="12">
                  <c:v>Q4 - Shots</c:v>
                </c:pt>
              </c:strCache>
            </c:strRef>
          </c:cat>
          <c:val>
            <c:numRef>
              <c:f>'Q1 Q2 und Q4'!$B$10:$N$10</c:f>
              <c:numCache>
                <c:formatCode>#,##0</c:formatCode>
                <c:ptCount val="13"/>
                <c:pt idx="0">
                  <c:v>3799.2844949999999</c:v>
                </c:pt>
                <c:pt idx="1">
                  <c:v>3888.8093545000002</c:v>
                </c:pt>
                <c:pt idx="2">
                  <c:v>4124.8475369999996</c:v>
                </c:pt>
                <c:pt idx="3">
                  <c:v>6272.6513759999998</c:v>
                </c:pt>
                <c:pt idx="4">
                  <c:v>1153.0700684999999</c:v>
                </c:pt>
                <c:pt idx="6">
                  <c:v>37785.660957</c:v>
                </c:pt>
                <c:pt idx="7">
                  <c:v>1853.3796895</c:v>
                </c:pt>
                <c:pt idx="8">
                  <c:v>1943.5051645000001</c:v>
                </c:pt>
                <c:pt idx="9">
                  <c:v>2282.9847405</c:v>
                </c:pt>
                <c:pt idx="10">
                  <c:v>2442.4458129999998</c:v>
                </c:pt>
                <c:pt idx="12">
                  <c:v>602.15049250000004</c:v>
                </c:pt>
              </c:numCache>
            </c:numRef>
          </c:val>
        </c:ser>
        <c:ser>
          <c:idx val="1"/>
          <c:order val="1"/>
          <c:tx>
            <c:strRef>
              <c:f>'Q1 Q2 und Q4'!$A$11</c:f>
              <c:strCache>
                <c:ptCount val="1"/>
                <c:pt idx="0">
                  <c:v>2Q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'Q1 Q2 und Q4'!$B$3:$N$3</c:f>
              <c:strCache>
                <c:ptCount val="13"/>
                <c:pt idx="0">
                  <c:v>Q1 - 1 min</c:v>
                </c:pt>
                <c:pt idx="1">
                  <c:v>Q1 - 5 Min</c:v>
                </c:pt>
                <c:pt idx="2">
                  <c:v>Q1 - 20 Min</c:v>
                </c:pt>
                <c:pt idx="3">
                  <c:v>Q1 - Whole</c:v>
                </c:pt>
                <c:pt idx="4">
                  <c:v>Q1 - Current</c:v>
                </c:pt>
                <c:pt idx="6">
                  <c:v>Q2 - Player</c:v>
                </c:pt>
                <c:pt idx="7">
                  <c:v>Q2 - 1 Min</c:v>
                </c:pt>
                <c:pt idx="8">
                  <c:v>Q2 - 5 Min</c:v>
                </c:pt>
                <c:pt idx="9">
                  <c:v>Q2 - 20 Min</c:v>
                </c:pt>
                <c:pt idx="10">
                  <c:v>Q2 - Whole</c:v>
                </c:pt>
                <c:pt idx="12">
                  <c:v>Q4 - Shots</c:v>
                </c:pt>
              </c:strCache>
            </c:strRef>
          </c:cat>
          <c:val>
            <c:numRef>
              <c:f>'Q1 Q2 und Q4'!$B$11:$N$11</c:f>
              <c:numCache>
                <c:formatCode>#,##0</c:formatCode>
                <c:ptCount val="13"/>
                <c:pt idx="0">
                  <c:v>1684.0842700000003</c:v>
                </c:pt>
                <c:pt idx="1">
                  <c:v>1621.4461419999998</c:v>
                </c:pt>
                <c:pt idx="2">
                  <c:v>1817.3224700000001</c:v>
                </c:pt>
                <c:pt idx="3">
                  <c:v>2403.0504409999994</c:v>
                </c:pt>
                <c:pt idx="4">
                  <c:v>749.25121800000011</c:v>
                </c:pt>
                <c:pt idx="6">
                  <c:v>10631.821453999997</c:v>
                </c:pt>
                <c:pt idx="7">
                  <c:v>1368.3709680000002</c:v>
                </c:pt>
                <c:pt idx="8">
                  <c:v>1604.8961099999999</c:v>
                </c:pt>
                <c:pt idx="9">
                  <c:v>2359.8189274999995</c:v>
                </c:pt>
                <c:pt idx="10">
                  <c:v>1853.4821855000005</c:v>
                </c:pt>
                <c:pt idx="12">
                  <c:v>136.00588149999999</c:v>
                </c:pt>
              </c:numCache>
            </c:numRef>
          </c:val>
        </c:ser>
        <c:ser>
          <c:idx val="2"/>
          <c:order val="2"/>
          <c:tx>
            <c:strRef>
              <c:f>'Q1 Q2 und Q4'!$A$12</c:f>
              <c:strCache>
                <c:ptCount val="1"/>
                <c:pt idx="0">
                  <c:v>3Q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'Q1 Q2 und Q4'!$B$14:$N$14</c:f>
                <c:numCache>
                  <c:formatCode>General</c:formatCode>
                  <c:ptCount val="13"/>
                  <c:pt idx="0">
                    <c:v>30052.877029999996</c:v>
                  </c:pt>
                  <c:pt idx="1">
                    <c:v>22540.656255000002</c:v>
                  </c:pt>
                  <c:pt idx="2">
                    <c:v>21945.288796000001</c:v>
                  </c:pt>
                  <c:pt idx="3">
                    <c:v>18786.371382000001</c:v>
                  </c:pt>
                  <c:pt idx="4">
                    <c:v>9267.1353830000007</c:v>
                  </c:pt>
                  <c:pt idx="6">
                    <c:v>189758.399</c:v>
                  </c:pt>
                  <c:pt idx="7">
                    <c:v>160804.34880800001</c:v>
                  </c:pt>
                  <c:pt idx="8">
                    <c:v>161074.5099755</c:v>
                  </c:pt>
                  <c:pt idx="9">
                    <c:v>157173.68933050003</c:v>
                  </c:pt>
                  <c:pt idx="10">
                    <c:v>160804.49645999999</c:v>
                  </c:pt>
                  <c:pt idx="12">
                    <c:v>118734.27699950001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'Q1 Q2 und Q4'!$B$3:$N$3</c:f>
              <c:strCache>
                <c:ptCount val="13"/>
                <c:pt idx="0">
                  <c:v>Q1 - 1 min</c:v>
                </c:pt>
                <c:pt idx="1">
                  <c:v>Q1 - 5 Min</c:v>
                </c:pt>
                <c:pt idx="2">
                  <c:v>Q1 - 20 Min</c:v>
                </c:pt>
                <c:pt idx="3">
                  <c:v>Q1 - Whole</c:v>
                </c:pt>
                <c:pt idx="4">
                  <c:v>Q1 - Current</c:v>
                </c:pt>
                <c:pt idx="6">
                  <c:v>Q2 - Player</c:v>
                </c:pt>
                <c:pt idx="7">
                  <c:v>Q2 - 1 Min</c:v>
                </c:pt>
                <c:pt idx="8">
                  <c:v>Q2 - 5 Min</c:v>
                </c:pt>
                <c:pt idx="9">
                  <c:v>Q2 - 20 Min</c:v>
                </c:pt>
                <c:pt idx="10">
                  <c:v>Q2 - Whole</c:v>
                </c:pt>
                <c:pt idx="12">
                  <c:v>Q4 - Shots</c:v>
                </c:pt>
              </c:strCache>
            </c:strRef>
          </c:cat>
          <c:val>
            <c:numRef>
              <c:f>'Q1 Q2 und Q4'!$B$12:$N$12</c:f>
              <c:numCache>
                <c:formatCode>#,##0</c:formatCode>
                <c:ptCount val="13"/>
                <c:pt idx="0">
                  <c:v>2180.0043919999998</c:v>
                </c:pt>
                <c:pt idx="1">
                  <c:v>2360.1406585000004</c:v>
                </c:pt>
                <c:pt idx="2">
                  <c:v>2569.4330909999999</c:v>
                </c:pt>
                <c:pt idx="3">
                  <c:v>3005.228258000001</c:v>
                </c:pt>
                <c:pt idx="4">
                  <c:v>1143.3351395</c:v>
                </c:pt>
                <c:pt idx="6">
                  <c:v>11828.367285</c:v>
                </c:pt>
                <c:pt idx="7">
                  <c:v>2785.5093284999998</c:v>
                </c:pt>
                <c:pt idx="8">
                  <c:v>3046.4896170000002</c:v>
                </c:pt>
                <c:pt idx="9">
                  <c:v>5060.0813404999999</c:v>
                </c:pt>
                <c:pt idx="10">
                  <c:v>3115.2741154999994</c:v>
                </c:pt>
                <c:pt idx="12">
                  <c:v>812.46969350000006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845296"/>
        <c:axId val="1153851824"/>
      </c:barChart>
      <c:catAx>
        <c:axId val="115384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3851824"/>
        <c:crosses val="autoZero"/>
        <c:auto val="1"/>
        <c:lblAlgn val="ctr"/>
        <c:lblOffset val="100"/>
        <c:noMultiLvlLbl val="0"/>
      </c:catAx>
      <c:valAx>
        <c:axId val="115385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Latency in ms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53845296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2000" b="1"/>
              <a:t>Latencies for Query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'Q3'!$A$10</c:f>
              <c:strCache>
                <c:ptCount val="1"/>
                <c:pt idx="0">
                  <c:v>Bottom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'Q3'!$B$13:$Q$13</c:f>
                <c:numCache>
                  <c:formatCode>General</c:formatCode>
                  <c:ptCount val="16"/>
                  <c:pt idx="0">
                    <c:v>3.3599999999999994</c:v>
                  </c:pt>
                  <c:pt idx="1">
                    <c:v>3.6799999999999997</c:v>
                  </c:pt>
                  <c:pt idx="2">
                    <c:v>3.6699999999999946</c:v>
                  </c:pt>
                  <c:pt idx="3">
                    <c:v>3.75</c:v>
                  </c:pt>
                  <c:pt idx="4">
                    <c:v>3.2200000000000024</c:v>
                  </c:pt>
                  <c:pt idx="5">
                    <c:v>3.2600000000000016</c:v>
                  </c:pt>
                  <c:pt idx="6">
                    <c:v>3.2799999999999976</c:v>
                  </c:pt>
                  <c:pt idx="7">
                    <c:v>3.490000000000002</c:v>
                  </c:pt>
                  <c:pt idx="8">
                    <c:v>2.6900000000000013</c:v>
                  </c:pt>
                  <c:pt idx="9">
                    <c:v>2.6999999999999993</c:v>
                  </c:pt>
                  <c:pt idx="10">
                    <c:v>2.7300000000000004</c:v>
                  </c:pt>
                  <c:pt idx="11">
                    <c:v>3.4000000000000057</c:v>
                  </c:pt>
                  <c:pt idx="12">
                    <c:v>3.1900000000000048</c:v>
                  </c:pt>
                  <c:pt idx="13">
                    <c:v>3.4100000000000037</c:v>
                  </c:pt>
                  <c:pt idx="14">
                    <c:v>4.1200000000000045</c:v>
                  </c:pt>
                  <c:pt idx="15">
                    <c:v>7.3799999999999955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'Q3'!$B$3:$Q$3</c:f>
              <c:strCache>
                <c:ptCount val="16"/>
                <c:pt idx="0">
                  <c:v>8 x 13 
1 Min</c:v>
                </c:pt>
                <c:pt idx="1">
                  <c:v>8x13
5 Min</c:v>
                </c:pt>
                <c:pt idx="2">
                  <c:v>8x13
10 min</c:v>
                </c:pt>
                <c:pt idx="3">
                  <c:v>8x13
Whole</c:v>
                </c:pt>
                <c:pt idx="4">
                  <c:v>16x25
1 Min</c:v>
                </c:pt>
                <c:pt idx="5">
                  <c:v>16x25
5 Min</c:v>
                </c:pt>
                <c:pt idx="6">
                  <c:v>16x25
10 Min</c:v>
                </c:pt>
                <c:pt idx="7">
                  <c:v>16x25
Whole</c:v>
                </c:pt>
                <c:pt idx="8">
                  <c:v>32x50
1 Min</c:v>
                </c:pt>
                <c:pt idx="9">
                  <c:v>32x50
5 Min</c:v>
                </c:pt>
                <c:pt idx="10">
                  <c:v>32x50
10 Min</c:v>
                </c:pt>
                <c:pt idx="11">
                  <c:v>32x50
Whole</c:v>
                </c:pt>
                <c:pt idx="12">
                  <c:v>64x100
1 Min</c:v>
                </c:pt>
                <c:pt idx="13">
                  <c:v>64x100
5 Min</c:v>
                </c:pt>
                <c:pt idx="14">
                  <c:v>64x100
10 Min</c:v>
                </c:pt>
                <c:pt idx="15">
                  <c:v>64x100
Whole</c:v>
                </c:pt>
              </c:strCache>
            </c:strRef>
          </c:cat>
          <c:val>
            <c:numRef>
              <c:f>'Q3'!$B$10:$Q$10</c:f>
              <c:numCache>
                <c:formatCode>#,##0</c:formatCode>
                <c:ptCount val="16"/>
                <c:pt idx="0">
                  <c:v>36.78</c:v>
                </c:pt>
                <c:pt idx="1">
                  <c:v>39.549999999999997</c:v>
                </c:pt>
                <c:pt idx="2">
                  <c:v>39.51</c:v>
                </c:pt>
                <c:pt idx="3">
                  <c:v>40.21</c:v>
                </c:pt>
                <c:pt idx="4">
                  <c:v>33.700000000000003</c:v>
                </c:pt>
                <c:pt idx="5">
                  <c:v>34.24</c:v>
                </c:pt>
                <c:pt idx="6">
                  <c:v>34.19</c:v>
                </c:pt>
                <c:pt idx="7">
                  <c:v>36.21</c:v>
                </c:pt>
                <c:pt idx="8">
                  <c:v>30.01</c:v>
                </c:pt>
                <c:pt idx="9">
                  <c:v>30.45</c:v>
                </c:pt>
                <c:pt idx="10">
                  <c:v>30.95</c:v>
                </c:pt>
                <c:pt idx="11">
                  <c:v>38.630000000000003</c:v>
                </c:pt>
                <c:pt idx="12">
                  <c:v>40.020000000000003</c:v>
                </c:pt>
                <c:pt idx="13">
                  <c:v>41.17</c:v>
                </c:pt>
                <c:pt idx="14">
                  <c:v>48.35</c:v>
                </c:pt>
                <c:pt idx="15">
                  <c:v>76.489999999999995</c:v>
                </c:pt>
              </c:numCache>
            </c:numRef>
          </c:val>
        </c:ser>
        <c:ser>
          <c:idx val="1"/>
          <c:order val="1"/>
          <c:tx>
            <c:strRef>
              <c:f>'Q3'!$A$11</c:f>
              <c:strCache>
                <c:ptCount val="1"/>
                <c:pt idx="0">
                  <c:v>2Q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'Q3'!$B$3:$Q$3</c:f>
              <c:strCache>
                <c:ptCount val="16"/>
                <c:pt idx="0">
                  <c:v>8 x 13 
1 Min</c:v>
                </c:pt>
                <c:pt idx="1">
                  <c:v>8x13
5 Min</c:v>
                </c:pt>
                <c:pt idx="2">
                  <c:v>8x13
10 min</c:v>
                </c:pt>
                <c:pt idx="3">
                  <c:v>8x13
Whole</c:v>
                </c:pt>
                <c:pt idx="4">
                  <c:v>16x25
1 Min</c:v>
                </c:pt>
                <c:pt idx="5">
                  <c:v>16x25
5 Min</c:v>
                </c:pt>
                <c:pt idx="6">
                  <c:v>16x25
10 Min</c:v>
                </c:pt>
                <c:pt idx="7">
                  <c:v>16x25
Whole</c:v>
                </c:pt>
                <c:pt idx="8">
                  <c:v>32x50
1 Min</c:v>
                </c:pt>
                <c:pt idx="9">
                  <c:v>32x50
5 Min</c:v>
                </c:pt>
                <c:pt idx="10">
                  <c:v>32x50
10 Min</c:v>
                </c:pt>
                <c:pt idx="11">
                  <c:v>32x50
Whole</c:v>
                </c:pt>
                <c:pt idx="12">
                  <c:v>64x100
1 Min</c:v>
                </c:pt>
                <c:pt idx="13">
                  <c:v>64x100
5 Min</c:v>
                </c:pt>
                <c:pt idx="14">
                  <c:v>64x100
10 Min</c:v>
                </c:pt>
                <c:pt idx="15">
                  <c:v>64x100
Whole</c:v>
                </c:pt>
              </c:strCache>
            </c:strRef>
          </c:cat>
          <c:val>
            <c:numRef>
              <c:f>'Q3'!$B$11:$Q$11</c:f>
              <c:numCache>
                <c:formatCode>#,##0</c:formatCode>
                <c:ptCount val="16"/>
                <c:pt idx="0">
                  <c:v>1.7999999999999972</c:v>
                </c:pt>
                <c:pt idx="1">
                  <c:v>1.9200000000000017</c:v>
                </c:pt>
                <c:pt idx="2">
                  <c:v>1.9200000000000017</c:v>
                </c:pt>
                <c:pt idx="3">
                  <c:v>1.9499999999999957</c:v>
                </c:pt>
                <c:pt idx="4">
                  <c:v>1.5899999999999963</c:v>
                </c:pt>
                <c:pt idx="5">
                  <c:v>1.6199999999999974</c:v>
                </c:pt>
                <c:pt idx="6">
                  <c:v>1.6000000000000014</c:v>
                </c:pt>
                <c:pt idx="7">
                  <c:v>1.6700000000000017</c:v>
                </c:pt>
                <c:pt idx="8">
                  <c:v>1.4299999999999997</c:v>
                </c:pt>
                <c:pt idx="9">
                  <c:v>1.4400000000000013</c:v>
                </c:pt>
                <c:pt idx="10">
                  <c:v>1.4499999999999993</c:v>
                </c:pt>
                <c:pt idx="11">
                  <c:v>2.019999999999996</c:v>
                </c:pt>
                <c:pt idx="12">
                  <c:v>2.3299999999999983</c:v>
                </c:pt>
                <c:pt idx="13">
                  <c:v>2.2899999999999991</c:v>
                </c:pt>
                <c:pt idx="14">
                  <c:v>2.5799999999999983</c:v>
                </c:pt>
                <c:pt idx="15">
                  <c:v>3.5799999999999983</c:v>
                </c:pt>
              </c:numCache>
            </c:numRef>
          </c:val>
        </c:ser>
        <c:ser>
          <c:idx val="2"/>
          <c:order val="2"/>
          <c:tx>
            <c:strRef>
              <c:f>'Q3'!$A$12</c:f>
              <c:strCache>
                <c:ptCount val="1"/>
                <c:pt idx="0">
                  <c:v>3Q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'Q3'!$B$14:$Q$14</c:f>
                <c:numCache>
                  <c:formatCode>General</c:formatCode>
                  <c:ptCount val="16"/>
                  <c:pt idx="0">
                    <c:v>75.570000000000007</c:v>
                  </c:pt>
                  <c:pt idx="1">
                    <c:v>74.48</c:v>
                  </c:pt>
                  <c:pt idx="2">
                    <c:v>70.489999999999995</c:v>
                  </c:pt>
                  <c:pt idx="3">
                    <c:v>76.069999999999993</c:v>
                  </c:pt>
                  <c:pt idx="4">
                    <c:v>69.97</c:v>
                  </c:pt>
                  <c:pt idx="5">
                    <c:v>73.06</c:v>
                  </c:pt>
                  <c:pt idx="6">
                    <c:v>73.599999999999994</c:v>
                  </c:pt>
                  <c:pt idx="7">
                    <c:v>74.960000000000008</c:v>
                  </c:pt>
                  <c:pt idx="8">
                    <c:v>72.359999999999985</c:v>
                  </c:pt>
                  <c:pt idx="9">
                    <c:v>72.17</c:v>
                  </c:pt>
                  <c:pt idx="10">
                    <c:v>72.77</c:v>
                  </c:pt>
                  <c:pt idx="11">
                    <c:v>75.08</c:v>
                  </c:pt>
                  <c:pt idx="12">
                    <c:v>77.58</c:v>
                  </c:pt>
                  <c:pt idx="13">
                    <c:v>77.830000000000013</c:v>
                  </c:pt>
                  <c:pt idx="14">
                    <c:v>76.47</c:v>
                  </c:pt>
                  <c:pt idx="15">
                    <c:v>79.31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'Q3'!$B$3:$Q$3</c:f>
              <c:strCache>
                <c:ptCount val="16"/>
                <c:pt idx="0">
                  <c:v>8 x 13 
1 Min</c:v>
                </c:pt>
                <c:pt idx="1">
                  <c:v>8x13
5 Min</c:v>
                </c:pt>
                <c:pt idx="2">
                  <c:v>8x13
10 min</c:v>
                </c:pt>
                <c:pt idx="3">
                  <c:v>8x13
Whole</c:v>
                </c:pt>
                <c:pt idx="4">
                  <c:v>16x25
1 Min</c:v>
                </c:pt>
                <c:pt idx="5">
                  <c:v>16x25
5 Min</c:v>
                </c:pt>
                <c:pt idx="6">
                  <c:v>16x25
10 Min</c:v>
                </c:pt>
                <c:pt idx="7">
                  <c:v>16x25
Whole</c:v>
                </c:pt>
                <c:pt idx="8">
                  <c:v>32x50
1 Min</c:v>
                </c:pt>
                <c:pt idx="9">
                  <c:v>32x50
5 Min</c:v>
                </c:pt>
                <c:pt idx="10">
                  <c:v>32x50
10 Min</c:v>
                </c:pt>
                <c:pt idx="11">
                  <c:v>32x50
Whole</c:v>
                </c:pt>
                <c:pt idx="12">
                  <c:v>64x100
1 Min</c:v>
                </c:pt>
                <c:pt idx="13">
                  <c:v>64x100
5 Min</c:v>
                </c:pt>
                <c:pt idx="14">
                  <c:v>64x100
10 Min</c:v>
                </c:pt>
                <c:pt idx="15">
                  <c:v>64x100
Whole</c:v>
                </c:pt>
              </c:strCache>
            </c:strRef>
          </c:cat>
          <c:val>
            <c:numRef>
              <c:f>'Q3'!$B$12:$Q$12</c:f>
              <c:numCache>
                <c:formatCode>#,##0</c:formatCode>
                <c:ptCount val="16"/>
                <c:pt idx="0">
                  <c:v>2.2199999999999989</c:v>
                </c:pt>
                <c:pt idx="1">
                  <c:v>2.3299999999999983</c:v>
                </c:pt>
                <c:pt idx="2">
                  <c:v>2.3200000000000003</c:v>
                </c:pt>
                <c:pt idx="3">
                  <c:v>2.3800000000000026</c:v>
                </c:pt>
                <c:pt idx="4">
                  <c:v>1.9699999999999989</c:v>
                </c:pt>
                <c:pt idx="5">
                  <c:v>2.0300000000000011</c:v>
                </c:pt>
                <c:pt idx="6">
                  <c:v>2</c:v>
                </c:pt>
                <c:pt idx="7">
                  <c:v>2.2199999999999989</c:v>
                </c:pt>
                <c:pt idx="8">
                  <c:v>2.0199999999999996</c:v>
                </c:pt>
                <c:pt idx="9">
                  <c:v>2.2000000000000028</c:v>
                </c:pt>
                <c:pt idx="10">
                  <c:v>2.2899999999999991</c:v>
                </c:pt>
                <c:pt idx="11">
                  <c:v>2.6000000000000014</c:v>
                </c:pt>
                <c:pt idx="12">
                  <c:v>2.7299999999999969</c:v>
                </c:pt>
                <c:pt idx="13">
                  <c:v>2.7999999999999972</c:v>
                </c:pt>
                <c:pt idx="14">
                  <c:v>3.0600000000000023</c:v>
                </c:pt>
                <c:pt idx="15">
                  <c:v>3.960000000000008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7245616"/>
        <c:axId val="1337247792"/>
      </c:barChart>
      <c:catAx>
        <c:axId val="13372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7247792"/>
        <c:crosses val="autoZero"/>
        <c:auto val="1"/>
        <c:lblAlgn val="ctr"/>
        <c:lblOffset val="100"/>
        <c:noMultiLvlLbl val="0"/>
      </c:catAx>
      <c:valAx>
        <c:axId val="13372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Latency in ms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724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</xdr:row>
      <xdr:rowOff>95251</xdr:rowOff>
    </xdr:from>
    <xdr:to>
      <xdr:col>14</xdr:col>
      <xdr:colOff>733424</xdr:colOff>
      <xdr:row>22</xdr:row>
      <xdr:rowOff>76201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18</xdr:row>
      <xdr:rowOff>0</xdr:rowOff>
    </xdr:from>
    <xdr:to>
      <xdr:col>12</xdr:col>
      <xdr:colOff>523875</xdr:colOff>
      <xdr:row>36</xdr:row>
      <xdr:rowOff>171450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4"/>
  <sheetViews>
    <sheetView topLeftCell="B1" zoomScaleNormal="100" workbookViewId="0">
      <selection activeCell="D7" sqref="D7"/>
    </sheetView>
  </sheetViews>
  <sheetFormatPr baseColWidth="10" defaultRowHeight="15" x14ac:dyDescent="0.25"/>
  <cols>
    <col min="2" max="2" width="18.7109375" customWidth="1"/>
    <col min="3" max="3" width="19.28515625" customWidth="1"/>
    <col min="4" max="4" width="20.42578125" customWidth="1"/>
    <col min="5" max="5" width="17.28515625" customWidth="1"/>
    <col min="6" max="6" width="19.5703125" customWidth="1"/>
    <col min="7" max="7" width="15.140625" customWidth="1"/>
    <col min="10" max="10" width="12.5703125" bestFit="1" customWidth="1"/>
    <col min="11" max="11" width="13.5703125" bestFit="1" customWidth="1"/>
  </cols>
  <sheetData>
    <row r="3" spans="1:17" x14ac:dyDescent="0.25">
      <c r="B3" t="s">
        <v>20</v>
      </c>
      <c r="C3" t="s">
        <v>21</v>
      </c>
      <c r="D3" t="s">
        <v>11</v>
      </c>
      <c r="E3" t="s">
        <v>12</v>
      </c>
      <c r="F3" t="s">
        <v>19</v>
      </c>
      <c r="H3" t="s">
        <v>14</v>
      </c>
      <c r="I3" t="s">
        <v>13</v>
      </c>
      <c r="J3" t="s">
        <v>15</v>
      </c>
      <c r="K3" t="s">
        <v>16</v>
      </c>
      <c r="L3" t="s">
        <v>17</v>
      </c>
      <c r="N3" t="s">
        <v>18</v>
      </c>
    </row>
    <row r="4" spans="1:17" x14ac:dyDescent="0.25">
      <c r="A4" t="s">
        <v>10</v>
      </c>
      <c r="B4" s="2">
        <v>6073.2621166143499</v>
      </c>
      <c r="C4" s="2">
        <v>6207.2291531557594</v>
      </c>
      <c r="D4" s="2">
        <v>6681.7974267783902</v>
      </c>
      <c r="E4" s="2">
        <v>9326.7936765489903</v>
      </c>
      <c r="F4" s="2">
        <v>2293.7006688567799</v>
      </c>
      <c r="G4" s="2"/>
      <c r="H4" s="2">
        <v>65276.817774219904</v>
      </c>
      <c r="I4" s="2">
        <v>9122.1059238838698</v>
      </c>
      <c r="J4" s="2">
        <v>15130.488522540001</v>
      </c>
      <c r="K4" s="2">
        <v>30377.421341410703</v>
      </c>
      <c r="L4" s="2">
        <v>9487.4878802952808</v>
      </c>
      <c r="M4" s="2"/>
      <c r="N4" s="2">
        <v>2880.9273347575204</v>
      </c>
      <c r="O4" s="1"/>
      <c r="P4" s="1"/>
      <c r="Q4" s="1"/>
    </row>
    <row r="5" spans="1:17" x14ac:dyDescent="0.25">
      <c r="A5" t="s">
        <v>5</v>
      </c>
      <c r="B5" s="2">
        <v>39.189608</v>
      </c>
      <c r="C5" s="2">
        <v>37.371597000000001</v>
      </c>
      <c r="D5" s="2">
        <v>45.00206</v>
      </c>
      <c r="E5" s="2">
        <v>959.44419000000005</v>
      </c>
      <c r="F5" s="2">
        <v>2.4122129999999999</v>
      </c>
      <c r="G5" s="2"/>
      <c r="H5" s="2">
        <v>2677.075973</v>
      </c>
      <c r="I5" s="2">
        <v>195.55164500000001</v>
      </c>
      <c r="J5" s="2">
        <v>134.16465199999999</v>
      </c>
      <c r="K5" s="2">
        <v>194.387359</v>
      </c>
      <c r="L5" s="2">
        <v>247.949671</v>
      </c>
      <c r="M5" s="2"/>
      <c r="N5" s="2">
        <v>347.98723100000001</v>
      </c>
      <c r="O5" s="1"/>
      <c r="P5" s="1"/>
      <c r="Q5" s="1"/>
    </row>
    <row r="6" spans="1:17" x14ac:dyDescent="0.25">
      <c r="A6" t="s">
        <v>6</v>
      </c>
      <c r="B6" s="2">
        <v>3799.2844949999999</v>
      </c>
      <c r="C6" s="2">
        <v>3888.8093545000002</v>
      </c>
      <c r="D6" s="2">
        <v>4124.8475369999996</v>
      </c>
      <c r="E6" s="2">
        <v>6272.6513759999998</v>
      </c>
      <c r="F6" s="2">
        <v>1153.0700684999999</v>
      </c>
      <c r="G6" s="2"/>
      <c r="H6" s="2">
        <v>37785.660957</v>
      </c>
      <c r="I6" s="2">
        <v>1853.3796895</v>
      </c>
      <c r="J6" s="2">
        <v>1943.5051645000001</v>
      </c>
      <c r="K6" s="2">
        <v>2282.9847405</v>
      </c>
      <c r="L6" s="2">
        <v>2442.4458129999998</v>
      </c>
      <c r="M6" s="2"/>
      <c r="N6" s="2">
        <v>602.15049250000004</v>
      </c>
      <c r="O6" s="1"/>
      <c r="P6" s="1"/>
      <c r="Q6" s="1"/>
    </row>
    <row r="7" spans="1:17" x14ac:dyDescent="0.25">
      <c r="A7" t="s">
        <v>7</v>
      </c>
      <c r="B7" s="2">
        <v>5483.3687650000002</v>
      </c>
      <c r="C7" s="2">
        <v>5510.2554964999999</v>
      </c>
      <c r="D7" s="2">
        <v>5942.1700069999997</v>
      </c>
      <c r="E7" s="2">
        <v>8675.7018169999992</v>
      </c>
      <c r="F7" s="2">
        <v>1902.3212865</v>
      </c>
      <c r="G7" s="2"/>
      <c r="H7" s="2">
        <v>48417.482410999997</v>
      </c>
      <c r="I7" s="2">
        <v>3221.7506575000002</v>
      </c>
      <c r="J7" s="2">
        <v>3548.4012745</v>
      </c>
      <c r="K7" s="2">
        <v>4642.8036679999996</v>
      </c>
      <c r="L7" s="2">
        <v>4295.9279985000003</v>
      </c>
      <c r="M7" s="2"/>
      <c r="N7" s="2">
        <v>738.15637400000003</v>
      </c>
      <c r="O7" s="1"/>
      <c r="P7" s="1"/>
      <c r="Q7" s="1"/>
    </row>
    <row r="8" spans="1:17" x14ac:dyDescent="0.25">
      <c r="A8" t="s">
        <v>9</v>
      </c>
      <c r="B8" s="2">
        <v>7663.373157</v>
      </c>
      <c r="C8" s="2">
        <v>7870.3961550000004</v>
      </c>
      <c r="D8" s="2">
        <v>8511.6030979999996</v>
      </c>
      <c r="E8" s="2">
        <v>11680.930075</v>
      </c>
      <c r="F8" s="2">
        <v>3045.656426</v>
      </c>
      <c r="G8" s="2"/>
      <c r="H8" s="2">
        <v>60245.849695999997</v>
      </c>
      <c r="I8" s="2">
        <v>6007.259986</v>
      </c>
      <c r="J8" s="2">
        <v>6594.8908915000002</v>
      </c>
      <c r="K8" s="2">
        <v>9702.8850084999995</v>
      </c>
      <c r="L8" s="2">
        <v>7411.2021139999997</v>
      </c>
      <c r="M8" s="2"/>
      <c r="N8" s="2">
        <v>1550.6260675000001</v>
      </c>
      <c r="O8" s="1"/>
      <c r="P8" s="1"/>
      <c r="Q8" s="1"/>
    </row>
    <row r="9" spans="1:17" x14ac:dyDescent="0.25">
      <c r="A9" t="s">
        <v>8</v>
      </c>
      <c r="B9" s="2">
        <v>37716.250186999998</v>
      </c>
      <c r="C9" s="2">
        <v>30411.05241</v>
      </c>
      <c r="D9" s="2">
        <v>30456.891894</v>
      </c>
      <c r="E9" s="2">
        <v>30467.301457000001</v>
      </c>
      <c r="F9" s="2">
        <v>12312.791809</v>
      </c>
      <c r="G9" s="2"/>
      <c r="H9" s="2">
        <v>250004.248696</v>
      </c>
      <c r="I9" s="2">
        <v>166811.608794</v>
      </c>
      <c r="J9" s="2">
        <v>167669.40086699999</v>
      </c>
      <c r="K9" s="2">
        <v>166876.57433900001</v>
      </c>
      <c r="L9" s="2">
        <v>168215.69857400001</v>
      </c>
      <c r="M9" s="2"/>
      <c r="N9" s="2">
        <v>120284.90306700001</v>
      </c>
      <c r="O9" s="1"/>
      <c r="P9" s="1"/>
      <c r="Q9" s="1"/>
    </row>
    <row r="10" spans="1:17" x14ac:dyDescent="0.25">
      <c r="A10" t="s">
        <v>0</v>
      </c>
      <c r="B10" s="2">
        <f>B6</f>
        <v>3799.2844949999999</v>
      </c>
      <c r="C10" s="2">
        <f>C6</f>
        <v>3888.8093545000002</v>
      </c>
      <c r="D10" s="2">
        <f>D6</f>
        <v>4124.8475369999996</v>
      </c>
      <c r="E10" s="2">
        <f>E6</f>
        <v>6272.6513759999998</v>
      </c>
      <c r="F10" s="2">
        <f>F6</f>
        <v>1153.0700684999999</v>
      </c>
      <c r="G10" s="2"/>
      <c r="H10" s="2">
        <f>H6</f>
        <v>37785.660957</v>
      </c>
      <c r="I10" s="2">
        <f>I6</f>
        <v>1853.3796895</v>
      </c>
      <c r="J10" s="2">
        <f>J6</f>
        <v>1943.5051645000001</v>
      </c>
      <c r="K10" s="2">
        <f>K6</f>
        <v>2282.9847405</v>
      </c>
      <c r="L10" s="2">
        <f>L6</f>
        <v>2442.4458129999998</v>
      </c>
      <c r="M10" s="2"/>
      <c r="N10" s="2">
        <f>N6</f>
        <v>602.15049250000004</v>
      </c>
      <c r="O10" s="1"/>
      <c r="P10" s="1"/>
      <c r="Q10" s="1"/>
    </row>
    <row r="11" spans="1:17" x14ac:dyDescent="0.25">
      <c r="A11" t="s">
        <v>1</v>
      </c>
      <c r="B11" s="2">
        <f t="shared" ref="B11:F12" si="0">B7-B6</f>
        <v>1684.0842700000003</v>
      </c>
      <c r="C11" s="2">
        <f t="shared" si="0"/>
        <v>1621.4461419999998</v>
      </c>
      <c r="D11" s="2">
        <f t="shared" si="0"/>
        <v>1817.3224700000001</v>
      </c>
      <c r="E11" s="2">
        <f t="shared" si="0"/>
        <v>2403.0504409999994</v>
      </c>
      <c r="F11" s="2">
        <f t="shared" si="0"/>
        <v>749.25121800000011</v>
      </c>
      <c r="G11" s="2"/>
      <c r="H11" s="2">
        <f t="shared" ref="H11:L12" si="1">H7-H6</f>
        <v>10631.821453999997</v>
      </c>
      <c r="I11" s="2">
        <f t="shared" si="1"/>
        <v>1368.3709680000002</v>
      </c>
      <c r="J11" s="2">
        <f t="shared" si="1"/>
        <v>1604.8961099999999</v>
      </c>
      <c r="K11" s="2">
        <f t="shared" si="1"/>
        <v>2359.8189274999995</v>
      </c>
      <c r="L11" s="2">
        <f t="shared" si="1"/>
        <v>1853.4821855000005</v>
      </c>
      <c r="M11" s="2"/>
      <c r="N11" s="2">
        <f>N7-N6</f>
        <v>136.00588149999999</v>
      </c>
      <c r="O11" s="1"/>
      <c r="P11" s="1"/>
      <c r="Q11" s="1"/>
    </row>
    <row r="12" spans="1:17" x14ac:dyDescent="0.25">
      <c r="A12" t="s">
        <v>2</v>
      </c>
      <c r="B12" s="2">
        <f t="shared" si="0"/>
        <v>2180.0043919999998</v>
      </c>
      <c r="C12" s="2">
        <f t="shared" si="0"/>
        <v>2360.1406585000004</v>
      </c>
      <c r="D12" s="2">
        <f t="shared" si="0"/>
        <v>2569.4330909999999</v>
      </c>
      <c r="E12" s="2">
        <f t="shared" si="0"/>
        <v>3005.228258000001</v>
      </c>
      <c r="F12" s="2">
        <f t="shared" si="0"/>
        <v>1143.3351395</v>
      </c>
      <c r="G12" s="2"/>
      <c r="H12" s="2">
        <f t="shared" si="1"/>
        <v>11828.367285</v>
      </c>
      <c r="I12" s="2">
        <f t="shared" si="1"/>
        <v>2785.5093284999998</v>
      </c>
      <c r="J12" s="2">
        <f t="shared" si="1"/>
        <v>3046.4896170000002</v>
      </c>
      <c r="K12" s="2">
        <f t="shared" si="1"/>
        <v>5060.0813404999999</v>
      </c>
      <c r="L12" s="2">
        <f t="shared" si="1"/>
        <v>3115.2741154999994</v>
      </c>
      <c r="M12" s="2"/>
      <c r="N12" s="2">
        <f>N8-N7</f>
        <v>812.46969350000006</v>
      </c>
      <c r="O12" s="1"/>
      <c r="P12" s="1"/>
      <c r="Q12" s="1"/>
    </row>
    <row r="13" spans="1:17" x14ac:dyDescent="0.25">
      <c r="A13" t="s">
        <v>4</v>
      </c>
      <c r="B13" s="2">
        <f>B6-B5</f>
        <v>3760.0948869999997</v>
      </c>
      <c r="C13" s="2">
        <f>C6-C5</f>
        <v>3851.4377575000003</v>
      </c>
      <c r="D13" s="2">
        <f>D6-D5</f>
        <v>4079.8454769999998</v>
      </c>
      <c r="E13" s="2">
        <f>E6-E5</f>
        <v>5313.2071859999996</v>
      </c>
      <c r="F13" s="2">
        <f>F6-F5</f>
        <v>1150.6578554999999</v>
      </c>
      <c r="G13" s="2"/>
      <c r="H13" s="2">
        <f>H6-H5</f>
        <v>35108.584984000001</v>
      </c>
      <c r="I13" s="2">
        <f>I6-I5</f>
        <v>1657.8280445</v>
      </c>
      <c r="J13" s="2">
        <f>J6-J5</f>
        <v>1809.3405125000002</v>
      </c>
      <c r="K13" s="2">
        <f>K6-K5</f>
        <v>2088.5973815000002</v>
      </c>
      <c r="L13" s="2">
        <f>L6-L5</f>
        <v>2194.496142</v>
      </c>
      <c r="M13" s="2"/>
      <c r="N13" s="2">
        <f>N6-N5</f>
        <v>254.16326150000003</v>
      </c>
      <c r="O13" s="1"/>
      <c r="P13" s="1"/>
      <c r="Q13" s="1"/>
    </row>
    <row r="14" spans="1:17" x14ac:dyDescent="0.25">
      <c r="A14" t="s">
        <v>3</v>
      </c>
      <c r="B14" s="2">
        <f>B9-B8</f>
        <v>30052.877029999996</v>
      </c>
      <c r="C14" s="2">
        <f>C9-C8</f>
        <v>22540.656255000002</v>
      </c>
      <c r="D14" s="2">
        <f>D9-D8</f>
        <v>21945.288796000001</v>
      </c>
      <c r="E14" s="2">
        <f>E9-E8</f>
        <v>18786.371382000001</v>
      </c>
      <c r="F14" s="2">
        <f>F9-F8</f>
        <v>9267.1353830000007</v>
      </c>
      <c r="G14" s="2"/>
      <c r="H14" s="2">
        <f>H9-H8</f>
        <v>189758.399</v>
      </c>
      <c r="I14" s="2">
        <f>I9-I8</f>
        <v>160804.34880800001</v>
      </c>
      <c r="J14" s="2">
        <f>J9-J8</f>
        <v>161074.5099755</v>
      </c>
      <c r="K14" s="2">
        <f>K9-K8</f>
        <v>157173.68933050003</v>
      </c>
      <c r="L14" s="2">
        <f>L9-L8</f>
        <v>160804.49645999999</v>
      </c>
      <c r="M14" s="2"/>
      <c r="N14" s="2">
        <f>N9-N8</f>
        <v>118734.27699950001</v>
      </c>
      <c r="O14" s="1"/>
      <c r="P14" s="1"/>
      <c r="Q14" s="1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4"/>
  <sheetViews>
    <sheetView tabSelected="1" zoomScaleNormal="100" workbookViewId="0">
      <selection activeCell="B10" sqref="B10:Q14"/>
    </sheetView>
  </sheetViews>
  <sheetFormatPr baseColWidth="10" defaultRowHeight="15" x14ac:dyDescent="0.25"/>
  <cols>
    <col min="2" max="2" width="18.7109375" customWidth="1"/>
    <col min="3" max="3" width="19.28515625" customWidth="1"/>
    <col min="4" max="17" width="18" customWidth="1"/>
  </cols>
  <sheetData>
    <row r="3" spans="1:17" ht="30" x14ac:dyDescent="0.25"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3" t="s">
        <v>34</v>
      </c>
      <c r="O3" s="3" t="s">
        <v>35</v>
      </c>
      <c r="P3" s="3" t="s">
        <v>36</v>
      </c>
      <c r="Q3" s="3" t="s">
        <v>37</v>
      </c>
    </row>
    <row r="4" spans="1:17" x14ac:dyDescent="0.25">
      <c r="A4" t="s">
        <v>10</v>
      </c>
      <c r="B4" s="1">
        <v>40.17</v>
      </c>
      <c r="C4" s="1">
        <v>43.15</v>
      </c>
      <c r="D4" s="1">
        <v>43.1</v>
      </c>
      <c r="E4" s="1">
        <v>43.88</v>
      </c>
      <c r="F4" s="1">
        <v>36.71</v>
      </c>
      <c r="G4" s="1">
        <v>37.299999999999997</v>
      </c>
      <c r="H4" s="1">
        <v>37.229999999999997</v>
      </c>
      <c r="I4" s="1">
        <v>39.47</v>
      </c>
      <c r="J4" s="1">
        <v>32.909999999999997</v>
      </c>
      <c r="K4" s="1">
        <v>33.479999999999997</v>
      </c>
      <c r="L4" s="1">
        <v>34.049999999999997</v>
      </c>
      <c r="M4" s="1">
        <v>42.48</v>
      </c>
      <c r="N4" s="1">
        <v>44.39</v>
      </c>
      <c r="O4" s="1">
        <v>45.51</v>
      </c>
      <c r="P4" s="1">
        <v>53.2</v>
      </c>
      <c r="Q4" s="1">
        <v>83.11</v>
      </c>
    </row>
    <row r="5" spans="1:17" x14ac:dyDescent="0.25">
      <c r="A5" t="s">
        <v>5</v>
      </c>
      <c r="B5" s="1">
        <v>33.42</v>
      </c>
      <c r="C5" s="1">
        <v>35.869999999999997</v>
      </c>
      <c r="D5" s="1">
        <v>35.840000000000003</v>
      </c>
      <c r="E5" s="1">
        <v>36.46</v>
      </c>
      <c r="F5" s="1">
        <v>30.48</v>
      </c>
      <c r="G5" s="1">
        <v>30.98</v>
      </c>
      <c r="H5" s="1">
        <v>30.91</v>
      </c>
      <c r="I5" s="1">
        <v>32.72</v>
      </c>
      <c r="J5" s="1">
        <v>27.32</v>
      </c>
      <c r="K5" s="1">
        <v>27.75</v>
      </c>
      <c r="L5" s="1">
        <v>28.22</v>
      </c>
      <c r="M5" s="1">
        <v>35.229999999999997</v>
      </c>
      <c r="N5" s="1">
        <v>36.83</v>
      </c>
      <c r="O5" s="1">
        <v>37.76</v>
      </c>
      <c r="P5" s="1">
        <v>44.23</v>
      </c>
      <c r="Q5" s="1">
        <v>69.11</v>
      </c>
    </row>
    <row r="6" spans="1:17" x14ac:dyDescent="0.25">
      <c r="A6" t="s">
        <v>6</v>
      </c>
      <c r="B6" s="1">
        <v>36.78</v>
      </c>
      <c r="C6" s="1">
        <v>39.549999999999997</v>
      </c>
      <c r="D6" s="1">
        <v>39.51</v>
      </c>
      <c r="E6" s="1">
        <v>40.21</v>
      </c>
      <c r="F6" s="1">
        <v>33.700000000000003</v>
      </c>
      <c r="G6" s="1">
        <v>34.24</v>
      </c>
      <c r="H6" s="1">
        <v>34.19</v>
      </c>
      <c r="I6" s="1">
        <v>36.21</v>
      </c>
      <c r="J6" s="1">
        <v>30.01</v>
      </c>
      <c r="K6" s="1">
        <v>30.45</v>
      </c>
      <c r="L6" s="1">
        <v>30.95</v>
      </c>
      <c r="M6" s="1">
        <v>38.630000000000003</v>
      </c>
      <c r="N6" s="1">
        <v>40.020000000000003</v>
      </c>
      <c r="O6" s="1">
        <v>41.17</v>
      </c>
      <c r="P6" s="1">
        <v>48.35</v>
      </c>
      <c r="Q6" s="1">
        <v>76.489999999999995</v>
      </c>
    </row>
    <row r="7" spans="1:17" x14ac:dyDescent="0.25">
      <c r="A7" t="s">
        <v>7</v>
      </c>
      <c r="B7" s="1">
        <v>38.58</v>
      </c>
      <c r="C7" s="1">
        <v>41.47</v>
      </c>
      <c r="D7" s="1">
        <v>41.43</v>
      </c>
      <c r="E7" s="1">
        <v>42.16</v>
      </c>
      <c r="F7" s="1">
        <v>35.29</v>
      </c>
      <c r="G7" s="1">
        <v>35.86</v>
      </c>
      <c r="H7" s="1">
        <v>35.79</v>
      </c>
      <c r="I7" s="1">
        <v>37.880000000000003</v>
      </c>
      <c r="J7" s="1">
        <v>31.44</v>
      </c>
      <c r="K7" s="1">
        <v>31.89</v>
      </c>
      <c r="L7" s="1">
        <v>32.4</v>
      </c>
      <c r="M7" s="1">
        <v>40.65</v>
      </c>
      <c r="N7" s="1">
        <v>42.35</v>
      </c>
      <c r="O7" s="1">
        <v>43.46</v>
      </c>
      <c r="P7" s="1">
        <v>50.93</v>
      </c>
      <c r="Q7" s="1">
        <v>80.069999999999993</v>
      </c>
    </row>
    <row r="8" spans="1:17" x14ac:dyDescent="0.25">
      <c r="A8" t="s">
        <v>9</v>
      </c>
      <c r="B8" s="1">
        <v>40.799999999999997</v>
      </c>
      <c r="C8" s="1">
        <v>43.8</v>
      </c>
      <c r="D8" s="1">
        <v>43.75</v>
      </c>
      <c r="E8" s="1">
        <v>44.54</v>
      </c>
      <c r="F8" s="1">
        <v>37.26</v>
      </c>
      <c r="G8" s="1">
        <v>37.89</v>
      </c>
      <c r="H8" s="1">
        <v>37.79</v>
      </c>
      <c r="I8" s="1">
        <v>40.1</v>
      </c>
      <c r="J8" s="1">
        <v>33.46</v>
      </c>
      <c r="K8" s="1">
        <v>34.090000000000003</v>
      </c>
      <c r="L8" s="1">
        <v>34.69</v>
      </c>
      <c r="M8" s="1">
        <v>43.25</v>
      </c>
      <c r="N8" s="1">
        <v>45.08</v>
      </c>
      <c r="O8" s="1">
        <v>46.26</v>
      </c>
      <c r="P8" s="1">
        <v>53.99</v>
      </c>
      <c r="Q8" s="1">
        <v>84.03</v>
      </c>
    </row>
    <row r="9" spans="1:17" x14ac:dyDescent="0.25">
      <c r="A9" t="s">
        <v>8</v>
      </c>
      <c r="B9" s="1">
        <v>116.37</v>
      </c>
      <c r="C9" s="1">
        <v>118.28</v>
      </c>
      <c r="D9" s="1">
        <v>114.24</v>
      </c>
      <c r="E9" s="1">
        <v>120.61</v>
      </c>
      <c r="F9" s="1">
        <v>107.23</v>
      </c>
      <c r="G9" s="1">
        <v>110.95</v>
      </c>
      <c r="H9" s="1">
        <v>111.39</v>
      </c>
      <c r="I9" s="1">
        <v>115.06</v>
      </c>
      <c r="J9" s="1">
        <v>105.82</v>
      </c>
      <c r="K9" s="1">
        <v>106.26</v>
      </c>
      <c r="L9" s="1">
        <v>107.46</v>
      </c>
      <c r="M9" s="1">
        <v>118.33</v>
      </c>
      <c r="N9" s="1">
        <v>122.66</v>
      </c>
      <c r="O9" s="1">
        <v>124.09</v>
      </c>
      <c r="P9" s="1">
        <v>130.46</v>
      </c>
      <c r="Q9" s="1">
        <v>163.34</v>
      </c>
    </row>
    <row r="10" spans="1:17" x14ac:dyDescent="0.25">
      <c r="A10" t="s">
        <v>0</v>
      </c>
      <c r="B10" s="2">
        <f>B6</f>
        <v>36.78</v>
      </c>
      <c r="C10" s="2">
        <f>C6</f>
        <v>39.549999999999997</v>
      </c>
      <c r="D10" s="2">
        <f>D6</f>
        <v>39.51</v>
      </c>
      <c r="E10" s="2">
        <f>E6</f>
        <v>40.21</v>
      </c>
      <c r="F10" s="2">
        <f t="shared" ref="F10:Q10" si="0">F6</f>
        <v>33.700000000000003</v>
      </c>
      <c r="G10" s="2">
        <f t="shared" si="0"/>
        <v>34.24</v>
      </c>
      <c r="H10" s="2">
        <f t="shared" si="0"/>
        <v>34.19</v>
      </c>
      <c r="I10" s="2">
        <f t="shared" si="0"/>
        <v>36.21</v>
      </c>
      <c r="J10" s="2">
        <f t="shared" si="0"/>
        <v>30.01</v>
      </c>
      <c r="K10" s="2">
        <f t="shared" si="0"/>
        <v>30.45</v>
      </c>
      <c r="L10" s="2">
        <f t="shared" si="0"/>
        <v>30.95</v>
      </c>
      <c r="M10" s="2">
        <f t="shared" si="0"/>
        <v>38.630000000000003</v>
      </c>
      <c r="N10" s="2">
        <f t="shared" si="0"/>
        <v>40.020000000000003</v>
      </c>
      <c r="O10" s="2">
        <f t="shared" si="0"/>
        <v>41.17</v>
      </c>
      <c r="P10" s="2">
        <f t="shared" si="0"/>
        <v>48.35</v>
      </c>
      <c r="Q10" s="2">
        <f t="shared" si="0"/>
        <v>76.489999999999995</v>
      </c>
    </row>
    <row r="11" spans="1:17" x14ac:dyDescent="0.25">
      <c r="A11" t="s">
        <v>1</v>
      </c>
      <c r="B11" s="2">
        <f>B7-B6</f>
        <v>1.7999999999999972</v>
      </c>
      <c r="C11" s="2">
        <f t="shared" ref="C11:E12" si="1">C7-C6</f>
        <v>1.9200000000000017</v>
      </c>
      <c r="D11" s="2">
        <f t="shared" si="1"/>
        <v>1.9200000000000017</v>
      </c>
      <c r="E11" s="2">
        <f t="shared" si="1"/>
        <v>1.9499999999999957</v>
      </c>
      <c r="F11" s="2">
        <f t="shared" ref="F11:Q11" si="2">F7-F6</f>
        <v>1.5899999999999963</v>
      </c>
      <c r="G11" s="2">
        <f t="shared" si="2"/>
        <v>1.6199999999999974</v>
      </c>
      <c r="H11" s="2">
        <f t="shared" si="2"/>
        <v>1.6000000000000014</v>
      </c>
      <c r="I11" s="2">
        <f t="shared" si="2"/>
        <v>1.6700000000000017</v>
      </c>
      <c r="J11" s="2">
        <f t="shared" si="2"/>
        <v>1.4299999999999997</v>
      </c>
      <c r="K11" s="2">
        <f t="shared" si="2"/>
        <v>1.4400000000000013</v>
      </c>
      <c r="L11" s="2">
        <f t="shared" si="2"/>
        <v>1.4499999999999993</v>
      </c>
      <c r="M11" s="2">
        <f t="shared" si="2"/>
        <v>2.019999999999996</v>
      </c>
      <c r="N11" s="2">
        <f t="shared" si="2"/>
        <v>2.3299999999999983</v>
      </c>
      <c r="O11" s="2">
        <f t="shared" si="2"/>
        <v>2.2899999999999991</v>
      </c>
      <c r="P11" s="2">
        <f t="shared" si="2"/>
        <v>2.5799999999999983</v>
      </c>
      <c r="Q11" s="2">
        <f t="shared" si="2"/>
        <v>3.5799999999999983</v>
      </c>
    </row>
    <row r="12" spans="1:17" x14ac:dyDescent="0.25">
      <c r="A12" t="s">
        <v>2</v>
      </c>
      <c r="B12" s="2">
        <f>B8-B7</f>
        <v>2.2199999999999989</v>
      </c>
      <c r="C12" s="2">
        <f t="shared" si="1"/>
        <v>2.3299999999999983</v>
      </c>
      <c r="D12" s="2">
        <f t="shared" si="1"/>
        <v>2.3200000000000003</v>
      </c>
      <c r="E12" s="2">
        <f t="shared" si="1"/>
        <v>2.3800000000000026</v>
      </c>
      <c r="F12" s="2">
        <f t="shared" ref="F12:Q12" si="3">F8-F7</f>
        <v>1.9699999999999989</v>
      </c>
      <c r="G12" s="2">
        <f t="shared" si="3"/>
        <v>2.0300000000000011</v>
      </c>
      <c r="H12" s="2">
        <f t="shared" si="3"/>
        <v>2</v>
      </c>
      <c r="I12" s="2">
        <f t="shared" si="3"/>
        <v>2.2199999999999989</v>
      </c>
      <c r="J12" s="2">
        <f t="shared" si="3"/>
        <v>2.0199999999999996</v>
      </c>
      <c r="K12" s="2">
        <f t="shared" si="3"/>
        <v>2.2000000000000028</v>
      </c>
      <c r="L12" s="2">
        <f t="shared" si="3"/>
        <v>2.2899999999999991</v>
      </c>
      <c r="M12" s="2">
        <f t="shared" si="3"/>
        <v>2.6000000000000014</v>
      </c>
      <c r="N12" s="2">
        <f t="shared" si="3"/>
        <v>2.7299999999999969</v>
      </c>
      <c r="O12" s="2">
        <f t="shared" si="3"/>
        <v>2.7999999999999972</v>
      </c>
      <c r="P12" s="2">
        <f t="shared" si="3"/>
        <v>3.0600000000000023</v>
      </c>
      <c r="Q12" s="2">
        <f t="shared" si="3"/>
        <v>3.960000000000008</v>
      </c>
    </row>
    <row r="13" spans="1:17" x14ac:dyDescent="0.25">
      <c r="A13" t="s">
        <v>4</v>
      </c>
      <c r="B13" s="2">
        <f>B6-B5</f>
        <v>3.3599999999999994</v>
      </c>
      <c r="C13" s="2">
        <f>C6-C5</f>
        <v>3.6799999999999997</v>
      </c>
      <c r="D13" s="2">
        <f>D6-D5</f>
        <v>3.6699999999999946</v>
      </c>
      <c r="E13" s="2">
        <f>E6-E5</f>
        <v>3.75</v>
      </c>
      <c r="F13" s="2">
        <f t="shared" ref="F13:Q13" si="4">F6-F5</f>
        <v>3.2200000000000024</v>
      </c>
      <c r="G13" s="2">
        <f t="shared" si="4"/>
        <v>3.2600000000000016</v>
      </c>
      <c r="H13" s="2">
        <f t="shared" si="4"/>
        <v>3.2799999999999976</v>
      </c>
      <c r="I13" s="2">
        <f t="shared" si="4"/>
        <v>3.490000000000002</v>
      </c>
      <c r="J13" s="2">
        <f t="shared" si="4"/>
        <v>2.6900000000000013</v>
      </c>
      <c r="K13" s="2">
        <f t="shared" si="4"/>
        <v>2.6999999999999993</v>
      </c>
      <c r="L13" s="2">
        <f t="shared" si="4"/>
        <v>2.7300000000000004</v>
      </c>
      <c r="M13" s="2">
        <f t="shared" si="4"/>
        <v>3.4000000000000057</v>
      </c>
      <c r="N13" s="2">
        <f t="shared" si="4"/>
        <v>3.1900000000000048</v>
      </c>
      <c r="O13" s="2">
        <f t="shared" si="4"/>
        <v>3.4100000000000037</v>
      </c>
      <c r="P13" s="2">
        <f t="shared" si="4"/>
        <v>4.1200000000000045</v>
      </c>
      <c r="Q13" s="2">
        <f t="shared" si="4"/>
        <v>7.3799999999999955</v>
      </c>
    </row>
    <row r="14" spans="1:17" x14ac:dyDescent="0.25">
      <c r="A14" t="s">
        <v>3</v>
      </c>
      <c r="B14" s="2">
        <f>B9-B8</f>
        <v>75.570000000000007</v>
      </c>
      <c r="C14" s="2">
        <f>C9-C8</f>
        <v>74.48</v>
      </c>
      <c r="D14" s="2">
        <f>D9-D8</f>
        <v>70.489999999999995</v>
      </c>
      <c r="E14" s="2">
        <f>E9-E8</f>
        <v>76.069999999999993</v>
      </c>
      <c r="F14" s="2">
        <f t="shared" ref="F14:Q14" si="5">F9-F8</f>
        <v>69.97</v>
      </c>
      <c r="G14" s="2">
        <f t="shared" si="5"/>
        <v>73.06</v>
      </c>
      <c r="H14" s="2">
        <f t="shared" si="5"/>
        <v>73.599999999999994</v>
      </c>
      <c r="I14" s="2">
        <f t="shared" si="5"/>
        <v>74.960000000000008</v>
      </c>
      <c r="J14" s="2">
        <f t="shared" si="5"/>
        <v>72.359999999999985</v>
      </c>
      <c r="K14" s="2">
        <f t="shared" si="5"/>
        <v>72.17</v>
      </c>
      <c r="L14" s="2">
        <f t="shared" si="5"/>
        <v>72.77</v>
      </c>
      <c r="M14" s="2">
        <f t="shared" si="5"/>
        <v>75.08</v>
      </c>
      <c r="N14" s="2">
        <f t="shared" si="5"/>
        <v>77.58</v>
      </c>
      <c r="O14" s="2">
        <f t="shared" si="5"/>
        <v>77.830000000000013</v>
      </c>
      <c r="P14" s="2">
        <f t="shared" si="5"/>
        <v>76.47</v>
      </c>
      <c r="Q14" s="2">
        <f t="shared" si="5"/>
        <v>79.31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Q1 Q2 und Q4</vt:lpstr>
      <vt:lpstr>Diagramm 1</vt:lpstr>
      <vt:lpstr>Q3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DGeesen</dc:creator>
  <cp:lastModifiedBy>DGeesen</cp:lastModifiedBy>
  <cp:lastPrinted>2013-04-19T09:18:50Z</cp:lastPrinted>
  <dcterms:created xsi:type="dcterms:W3CDTF">2013-04-18T14:22:22Z</dcterms:created>
  <dcterms:modified xsi:type="dcterms:W3CDTF">2013-04-19T11:39:56Z</dcterms:modified>
</cp:coreProperties>
</file>